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135" windowWidth="18195" windowHeight="11640" tabRatio="602"/>
  </bookViews>
  <sheets>
    <sheet name="Sheet1" sheetId="1" r:id="rId1"/>
    <sheet name="Sheet2" sheetId="2" r:id="rId2"/>
    <sheet name="Sheet3" sheetId="3" r:id="rId3"/>
  </sheets>
  <definedNames>
    <definedName name="_xlnm.Print_Area" localSheetId="0">Sheet1!$A$1:$J$55</definedName>
  </definedNames>
  <calcPr calcId="145621" concurrentCalc="0"/>
</workbook>
</file>

<file path=xl/calcChain.xml><?xml version="1.0" encoding="utf-8"?>
<calcChain xmlns="http://schemas.openxmlformats.org/spreadsheetml/2006/main">
  <c r="H35" i="1" l="1"/>
  <c r="H33" i="1"/>
  <c r="H32" i="1"/>
  <c r="H31" i="1"/>
  <c r="H29" i="1"/>
  <c r="H27" i="1"/>
  <c r="H25" i="1"/>
  <c r="H24" i="1"/>
  <c r="H23" i="1"/>
  <c r="H19" i="1"/>
  <c r="F25" i="1"/>
  <c r="F24" i="1"/>
  <c r="F27" i="1"/>
  <c r="F29" i="1"/>
  <c r="F31" i="1"/>
  <c r="F33" i="1"/>
  <c r="F32" i="1"/>
  <c r="F23" i="1"/>
  <c r="F19" i="1"/>
  <c r="F35" i="1"/>
</calcChain>
</file>

<file path=xl/sharedStrings.xml><?xml version="1.0" encoding="utf-8"?>
<sst xmlns="http://schemas.openxmlformats.org/spreadsheetml/2006/main" count="58" uniqueCount="45">
  <si>
    <t>BID TABULATION</t>
  </si>
  <si>
    <t>ITEMS</t>
  </si>
  <si>
    <t>HUB Status</t>
  </si>
  <si>
    <t>Unit Price</t>
  </si>
  <si>
    <t>TOTAL PRICE</t>
  </si>
  <si>
    <t>AWARD AMOUNT:</t>
  </si>
  <si>
    <t>Vendor Name</t>
  </si>
  <si>
    <t>P.O. #</t>
  </si>
  <si>
    <t>TOTAL</t>
  </si>
  <si>
    <t>AWARDED TO:</t>
  </si>
  <si>
    <t>AWARD DATE:</t>
  </si>
  <si>
    <t>Awarded by:</t>
  </si>
  <si>
    <t>TBR</t>
  </si>
  <si>
    <t>Non HUB:</t>
  </si>
  <si>
    <t>M/AS</t>
  </si>
  <si>
    <t>F/WO</t>
  </si>
  <si>
    <t>HUB SENT:</t>
  </si>
  <si>
    <t>HUB RES:</t>
  </si>
  <si>
    <t>M/HI</t>
  </si>
  <si>
    <t>Unit</t>
  </si>
  <si>
    <t>Item No.</t>
  </si>
  <si>
    <t>Qty</t>
  </si>
  <si>
    <t>Elise Wells</t>
  </si>
  <si>
    <t>EA</t>
  </si>
  <si>
    <t>Transportation/Freight/Delivery/</t>
  </si>
  <si>
    <t>Bids Sent</t>
  </si>
  <si>
    <t>IFB/PO # 4003487</t>
  </si>
  <si>
    <t>IFB:  11/14/13</t>
  </si>
  <si>
    <t>ArcMate 50iC/5L Educational System</t>
  </si>
  <si>
    <t>Fanuc ArcMate 50iC/5L welding robot; 6 Axis Arm, Direct Motion Absolute Encoder Drive, 5KG Payload, Brakes on all 6 Axis.  892MM (35.1") reach from Centerline of J1 to J5.  With Fanuc R-30iA Mate Robot Controller; Teach Pendant with Control Cable; Arclink Connection VIA Ethernet Connection; Artctool Welding Application Software; 200-220 Volt/1 Phase/60 Hertz input power supple required; Standard Compact Disc Arc Welding Documentation/Manuals; Built-in PCMCIA Card Slot on Robot Controller; ANSI/RIA 15.06-1999 Compliant Mechanical Unit Controller</t>
  </si>
  <si>
    <t xml:space="preserve">Upgrade Options Required: </t>
  </si>
  <si>
    <t xml:space="preserve">Recommended Options Required: </t>
  </si>
  <si>
    <t>The certified education robot training program is available to qualified high school, community colleges, and universities.  The program certified instructors at educational institutions to train their students to program fanuc robots.</t>
  </si>
  <si>
    <t>This item provides for the instructor initial purchase or renewal of one seat of weldpro off-line programming software for a period of 12 months</t>
  </si>
  <si>
    <r>
      <t xml:space="preserve">Cert-Training Program - </t>
    </r>
    <r>
      <rPr>
        <sz val="12"/>
        <rFont val="Times New Roman"/>
        <family val="1"/>
      </rPr>
      <t>25 seat weldpro; Mfg. Item # AD1034-41</t>
    </r>
  </si>
  <si>
    <r>
      <rPr>
        <b/>
        <sz val="12"/>
        <color theme="1"/>
        <rFont val="Times New Roman"/>
        <family val="1"/>
      </rPr>
      <t>Software to be Included</t>
    </r>
    <r>
      <rPr>
        <sz val="12"/>
        <color theme="1"/>
        <rFont val="Times New Roman"/>
        <family val="1"/>
      </rPr>
      <t xml:space="preserve">: - Torch Guard; - Touch Sensing and Tast; - Auto Error Recover; - Bump Box; - Constant Path; - Password Protection; - </t>
    </r>
  </si>
  <si>
    <r>
      <rPr>
        <b/>
        <sz val="12"/>
        <color theme="1"/>
        <rFont val="Times New Roman"/>
        <family val="1"/>
      </rPr>
      <t xml:space="preserve">Educational Cell to be included: </t>
    </r>
    <r>
      <rPr>
        <sz val="12"/>
        <color theme="1"/>
        <rFont val="Times New Roman"/>
        <family val="1"/>
      </rPr>
      <t>Educational Cell GEN2.0 Basic with IR Vision; Mfg # AD1222-48</t>
    </r>
  </si>
  <si>
    <r>
      <t xml:space="preserve">Software, </t>
    </r>
    <r>
      <rPr>
        <sz val="12"/>
        <rFont val="Times New Roman"/>
        <family val="1"/>
      </rPr>
      <t>weldpro/1yr/on Line Elearn Module; Mfg. Item # AD1034-42:</t>
    </r>
  </si>
  <si>
    <r>
      <t>Educational Cell Included:</t>
    </r>
    <r>
      <rPr>
        <sz val="12"/>
        <color theme="1"/>
        <rFont val="Times New Roman"/>
        <family val="1"/>
      </rPr>
      <t xml:space="preserve">  Educational Cell GEN2.0, W/ 120V Option; Mfg # ADD1222-50 (This is an upgrade to item AD1222-48).  Educational Cell, Includes 120V Option.</t>
    </r>
  </si>
  <si>
    <r>
      <rPr>
        <b/>
        <sz val="12"/>
        <color theme="1"/>
        <rFont val="Times New Roman"/>
        <family val="1"/>
      </rPr>
      <t xml:space="preserve">Educational Cell Included: </t>
    </r>
    <r>
      <rPr>
        <sz val="12"/>
        <color theme="1"/>
        <rFont val="Times New Roman"/>
        <family val="1"/>
      </rPr>
      <t>Educational Cell GEN2.0,w/120V Option and IR Vision; Mfg # AD1222-51 (This is an upgrade to item AD1222-48).  Educational Cell, Includes IR Vision Option and the 120V Option.</t>
    </r>
  </si>
  <si>
    <r>
      <rPr>
        <b/>
        <sz val="12"/>
        <color theme="1"/>
        <rFont val="Times New Roman"/>
        <family val="1"/>
      </rPr>
      <t xml:space="preserve">Educational Cell Included: </t>
    </r>
    <r>
      <rPr>
        <sz val="12"/>
        <color theme="1"/>
        <rFont val="Times New Roman"/>
        <family val="1"/>
      </rPr>
      <t>Educational Cell GEN2.0, Basic with IR Vision; Mfg # AD1222-49 (This is an upgrade to item AD1222-48).  Educational Cell, Includes IR Vision Option</t>
    </r>
  </si>
  <si>
    <r>
      <t>KIT, Miniflex Option,</t>
    </r>
    <r>
      <rPr>
        <sz val="12"/>
        <rFont val="Times New Roman"/>
        <family val="1"/>
      </rPr>
      <t xml:space="preserve"> School Cell 230V; Mfg. Item # AD1312-7.</t>
    </r>
  </si>
  <si>
    <r>
      <t xml:space="preserve">Kit, Education Cell, </t>
    </r>
    <r>
      <rPr>
        <sz val="12"/>
        <rFont val="Times New Roman"/>
        <family val="1"/>
      </rPr>
      <t>Hitch plug; Mfg. Item # AD1312-2.  This item is for making plugs for 2" Trailer Hitches with the Educational Cell. -Fixture with Manual Clamp for holding the Hitch Plug Components, -Components and Lables for 50 Steel 2" Hitch Plugs.</t>
    </r>
  </si>
  <si>
    <t>Matheson</t>
  </si>
  <si>
    <t>Airgas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</si>
</sst>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00"/>
    <numFmt numFmtId="165" formatCode="_(&quot;$&quot;* #,##0.000_);_(&quot;$&quot;* \(#,##0.000\);_(&quot;$&quot;* &quot;-&quot;???_);_(@_)"/>
    <numFmt numFmtId="166" formatCode="0.0000"/>
    <numFmt numFmtId="167" formatCode="_(&quot;$&quot;* #,##0.0000_);_(&quot;$&quot;* \(#,##0.0000\);_(&quot;$&quot;* &quot;-&quot;????_);_(@_)"/>
  </numFmts>
  <fonts count="23" x14ac:knownFonts="1">
    <font>
      <sz val="11"/>
      <color theme="1"/>
      <name val="Calibri"/>
      <family val="2"/>
      <scheme val="minor"/>
    </font>
    <font>
      <sz val="11"/>
      <color theme="1"/>
      <name val="Calibri"/>
      <family val="2"/>
      <scheme val="minor"/>
    </font>
    <font>
      <b/>
      <sz val="14"/>
      <name val="Arial"/>
      <family val="2"/>
    </font>
    <font>
      <sz val="10"/>
      <name val="Arial"/>
      <family val="2"/>
    </font>
    <font>
      <b/>
      <sz val="12"/>
      <name val="Arial"/>
      <family val="2"/>
    </font>
    <font>
      <b/>
      <sz val="10"/>
      <name val="Arial"/>
      <family val="2"/>
    </font>
    <font>
      <sz val="10"/>
      <color theme="1"/>
      <name val="Arial"/>
      <family val="2"/>
    </font>
    <font>
      <sz val="12"/>
      <color theme="1"/>
      <name val="Arial"/>
      <family val="2"/>
    </font>
    <font>
      <b/>
      <sz val="10"/>
      <color theme="1"/>
      <name val="Arial"/>
      <family val="2"/>
    </font>
    <font>
      <i/>
      <sz val="10"/>
      <name val="Arial"/>
      <family val="2"/>
    </font>
    <font>
      <b/>
      <sz val="11"/>
      <color theme="1"/>
      <name val="Calibri"/>
      <family val="2"/>
      <scheme val="minor"/>
    </font>
    <font>
      <b/>
      <sz val="10"/>
      <color rgb="FF0000FF"/>
      <name val="Arial"/>
      <family val="2"/>
    </font>
    <font>
      <b/>
      <sz val="12"/>
      <color theme="1"/>
      <name val="Arial"/>
      <family val="2"/>
    </font>
    <font>
      <i/>
      <sz val="10"/>
      <color theme="1"/>
      <name val="Arial"/>
      <family val="2"/>
    </font>
    <font>
      <b/>
      <sz val="12"/>
      <color theme="1"/>
      <name val="Calibri"/>
      <family val="2"/>
      <scheme val="minor"/>
    </font>
    <font>
      <sz val="12"/>
      <color theme="1"/>
      <name val="Calibri"/>
      <family val="2"/>
      <scheme val="minor"/>
    </font>
    <font>
      <b/>
      <sz val="12"/>
      <color rgb="FFFF0000"/>
      <name val="Calibri"/>
      <family val="2"/>
      <scheme val="minor"/>
    </font>
    <font>
      <b/>
      <i/>
      <sz val="12"/>
      <name val="Arial"/>
      <family val="2"/>
    </font>
    <font>
      <b/>
      <sz val="16"/>
      <color theme="1"/>
      <name val="Calibri"/>
      <family val="2"/>
      <scheme val="minor"/>
    </font>
    <font>
      <sz val="12"/>
      <color theme="1"/>
      <name val="Times New Roman"/>
      <family val="1"/>
    </font>
    <font>
      <b/>
      <sz val="12"/>
      <color theme="1"/>
      <name val="Times New Roman"/>
      <family val="1"/>
    </font>
    <font>
      <sz val="12"/>
      <name val="Times New Roman"/>
      <family val="1"/>
    </font>
    <font>
      <b/>
      <sz val="14"/>
      <name val="Times New Roman"/>
      <family val="1"/>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6" fillId="0" borderId="0" xfId="0" applyFont="1" applyFill="1" applyBorder="1"/>
    <xf numFmtId="0" fontId="3" fillId="0" borderId="0" xfId="0" applyFont="1" applyFill="1" applyBorder="1" applyAlignment="1">
      <alignment wrapText="1"/>
    </xf>
    <xf numFmtId="44" fontId="3" fillId="0" borderId="0" xfId="1" applyNumberFormat="1" applyFont="1" applyFill="1" applyBorder="1"/>
    <xf numFmtId="44" fontId="5" fillId="0" borderId="0" xfId="1" applyNumberFormat="1" applyFont="1" applyFill="1" applyBorder="1"/>
    <xf numFmtId="0" fontId="0" fillId="0" borderId="0" xfId="0" applyBorder="1"/>
    <xf numFmtId="0" fontId="0" fillId="0" borderId="0" xfId="0" applyBorder="1" applyAlignment="1">
      <alignment wrapText="1"/>
    </xf>
    <xf numFmtId="44" fontId="0" fillId="0" borderId="0" xfId="1" applyFont="1" applyBorder="1"/>
    <xf numFmtId="0" fontId="18" fillId="0" borderId="0" xfId="0" applyFont="1" applyBorder="1"/>
    <xf numFmtId="0" fontId="0" fillId="0" borderId="0" xfId="0" applyBorder="1" applyAlignment="1">
      <alignment horizontal="left" wrapText="1"/>
    </xf>
    <xf numFmtId="44" fontId="0" fillId="0" borderId="0" xfId="1" applyFont="1" applyBorder="1" applyAlignment="1">
      <alignment horizontal="left"/>
    </xf>
    <xf numFmtId="0" fontId="4" fillId="0" borderId="0" xfId="0" applyFont="1" applyBorder="1" applyAlignment="1">
      <alignment horizontal="center" wrapText="1"/>
    </xf>
    <xf numFmtId="164" fontId="7" fillId="0" borderId="0" xfId="0" quotePrefix="1" applyNumberFormat="1" applyFont="1" applyFill="1" applyBorder="1"/>
    <xf numFmtId="0" fontId="7" fillId="0" borderId="0" xfId="0" applyFont="1" applyBorder="1"/>
    <xf numFmtId="0" fontId="5" fillId="0" borderId="0" xfId="0" applyFont="1" applyBorder="1" applyAlignment="1">
      <alignment horizontal="center" wrapText="1"/>
    </xf>
    <xf numFmtId="0" fontId="5" fillId="0" borderId="0" xfId="0" applyFont="1" applyBorder="1" applyAlignment="1">
      <alignment wrapText="1"/>
    </xf>
    <xf numFmtId="0" fontId="6" fillId="0" borderId="0" xfId="0" applyFont="1" applyBorder="1"/>
    <xf numFmtId="0" fontId="17" fillId="0" borderId="0" xfId="0" applyFont="1" applyBorder="1" applyAlignment="1">
      <alignment horizontal="center" wrapText="1"/>
    </xf>
    <xf numFmtId="44" fontId="15" fillId="0" borderId="0" xfId="1" applyFont="1" applyBorder="1"/>
    <xf numFmtId="0" fontId="16" fillId="0" borderId="0" xfId="0" applyFont="1" applyBorder="1" applyAlignment="1">
      <alignment wrapText="1"/>
    </xf>
    <xf numFmtId="0" fontId="16" fillId="0" borderId="0" xfId="0" applyFont="1" applyBorder="1" applyAlignment="1">
      <alignment horizontal="center" wrapText="1"/>
    </xf>
    <xf numFmtId="0" fontId="0" fillId="2" borderId="0" xfId="0" applyFill="1" applyBorder="1" applyAlignment="1">
      <alignment wrapText="1"/>
    </xf>
    <xf numFmtId="44" fontId="0" fillId="2" borderId="0" xfId="1" applyFont="1" applyFill="1" applyBorder="1"/>
    <xf numFmtId="0" fontId="0" fillId="0" borderId="0" xfId="0" applyFill="1" applyBorder="1"/>
    <xf numFmtId="0" fontId="10" fillId="0" borderId="0" xfId="0" applyFont="1" applyBorder="1" applyAlignment="1">
      <alignment wrapText="1"/>
    </xf>
    <xf numFmtId="0" fontId="10" fillId="0" borderId="0" xfId="0" applyFont="1" applyBorder="1" applyAlignment="1">
      <alignment horizontal="center" wrapText="1"/>
    </xf>
    <xf numFmtId="44" fontId="10" fillId="0" borderId="0" xfId="1" applyFont="1" applyBorder="1"/>
    <xf numFmtId="0" fontId="14" fillId="0" borderId="0" xfId="0" applyFont="1" applyBorder="1" applyAlignment="1">
      <alignment wrapText="1"/>
    </xf>
    <xf numFmtId="0" fontId="0" fillId="0" borderId="0" xfId="0" applyFill="1" applyBorder="1" applyAlignment="1">
      <alignment horizontal="center" wrapText="1"/>
    </xf>
    <xf numFmtId="44" fontId="4" fillId="0" borderId="0" xfId="1" applyFont="1" applyFill="1" applyBorder="1" applyAlignment="1">
      <alignment horizontal="center" wrapText="1"/>
    </xf>
    <xf numFmtId="44" fontId="5" fillId="0" borderId="0" xfId="1" applyFont="1" applyFill="1" applyBorder="1" applyAlignment="1">
      <alignment horizontal="center" wrapText="1"/>
    </xf>
    <xf numFmtId="0" fontId="12" fillId="0" borderId="0" xfId="0" applyFont="1" applyFill="1" applyBorder="1" applyAlignment="1">
      <alignment horizontal="center" wrapText="1"/>
    </xf>
    <xf numFmtId="0" fontId="0" fillId="0" borderId="0" xfId="0" applyBorder="1" applyAlignment="1">
      <alignment horizontal="center" wrapText="1"/>
    </xf>
    <xf numFmtId="44" fontId="5" fillId="0" borderId="0" xfId="1" applyFont="1" applyFill="1" applyBorder="1" applyAlignment="1">
      <alignment horizontal="center" wrapText="1"/>
    </xf>
    <xf numFmtId="164" fontId="8" fillId="0" borderId="0" xfId="0" applyNumberFormat="1" applyFont="1" applyFill="1" applyBorder="1" applyAlignment="1">
      <alignment horizontal="center"/>
    </xf>
    <xf numFmtId="0" fontId="0" fillId="0" borderId="0" xfId="0" applyFill="1" applyBorder="1" applyAlignment="1">
      <alignment horizontal="center"/>
    </xf>
    <xf numFmtId="44" fontId="0" fillId="0" borderId="0" xfId="1" applyFont="1" applyBorder="1" applyAlignment="1">
      <alignment vertical="top"/>
    </xf>
    <xf numFmtId="44" fontId="8" fillId="0" borderId="0" xfId="0" applyNumberFormat="1" applyFont="1" applyFill="1" applyBorder="1" applyAlignment="1">
      <alignment vertical="top"/>
    </xf>
    <xf numFmtId="0" fontId="5" fillId="0" borderId="0" xfId="0" applyFont="1" applyFill="1" applyBorder="1" applyAlignment="1">
      <alignment wrapText="1"/>
    </xf>
    <xf numFmtId="44" fontId="9" fillId="0" borderId="0" xfId="1" applyNumberFormat="1" applyFont="1" applyFill="1" applyBorder="1" applyAlignment="1">
      <alignment horizontal="center"/>
    </xf>
    <xf numFmtId="44" fontId="13" fillId="0" borderId="0" xfId="0" applyNumberFormat="1" applyFont="1" applyFill="1" applyBorder="1" applyAlignment="1">
      <alignment horizontal="center"/>
    </xf>
    <xf numFmtId="44" fontId="8" fillId="0" borderId="0" xfId="0" applyNumberFormat="1" applyFont="1" applyFill="1" applyBorder="1" applyAlignment="1">
      <alignment horizontal="center"/>
    </xf>
    <xf numFmtId="0" fontId="0" fillId="0" borderId="0" xfId="0" applyBorder="1" applyAlignment="1">
      <alignment horizontal="center" wrapText="1"/>
    </xf>
    <xf numFmtId="14" fontId="14" fillId="0" borderId="0" xfId="0" applyNumberFormat="1" applyFont="1" applyBorder="1" applyAlignment="1">
      <alignment horizontal="center" wrapText="1"/>
    </xf>
    <xf numFmtId="164" fontId="14" fillId="0" borderId="0" xfId="0" applyNumberFormat="1" applyFont="1" applyBorder="1" applyAlignment="1">
      <alignment horizontal="center" wrapText="1"/>
    </xf>
    <xf numFmtId="44" fontId="5" fillId="0" borderId="0" xfId="1" applyFont="1" applyFill="1" applyBorder="1" applyAlignment="1">
      <alignment horizontal="center" wrapText="1"/>
    </xf>
    <xf numFmtId="0" fontId="0" fillId="0" borderId="0" xfId="0" applyBorder="1" applyAlignment="1">
      <alignment horizontal="center" wrapText="1"/>
    </xf>
    <xf numFmtId="0" fontId="12" fillId="0" borderId="0" xfId="0" applyFont="1" applyFill="1" applyBorder="1" applyAlignment="1">
      <alignment horizontal="center" wrapText="1"/>
    </xf>
    <xf numFmtId="164" fontId="8" fillId="0" borderId="0" xfId="0" applyNumberFormat="1" applyFont="1" applyFill="1" applyBorder="1" applyAlignment="1">
      <alignment horizontal="center"/>
    </xf>
    <xf numFmtId="0" fontId="0" fillId="0" borderId="0" xfId="0" applyFill="1" applyBorder="1" applyAlignment="1">
      <alignment horizontal="center"/>
    </xf>
    <xf numFmtId="0" fontId="4" fillId="0" borderId="0"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wrapText="1"/>
    </xf>
    <xf numFmtId="0" fontId="0" fillId="0" borderId="0" xfId="0" applyBorder="1" applyAlignment="1">
      <alignment horizontal="center" vertical="center"/>
    </xf>
    <xf numFmtId="167" fontId="6" fillId="0" borderId="0" xfId="0" applyNumberFormat="1" applyFont="1" applyFill="1" applyBorder="1" applyAlignment="1">
      <alignment vertical="top"/>
    </xf>
    <xf numFmtId="167" fontId="8" fillId="0" borderId="0" xfId="0" applyNumberFormat="1" applyFont="1" applyFill="1" applyBorder="1" applyAlignment="1">
      <alignment vertical="top"/>
    </xf>
    <xf numFmtId="166" fontId="6" fillId="0" borderId="0" xfId="0" applyNumberFormat="1" applyFont="1" applyFill="1" applyBorder="1" applyAlignment="1">
      <alignment vertical="top"/>
    </xf>
    <xf numFmtId="166" fontId="8" fillId="0" borderId="0" xfId="0" applyNumberFormat="1" applyFont="1" applyFill="1" applyBorder="1" applyAlignment="1">
      <alignment vertical="top"/>
    </xf>
    <xf numFmtId="0" fontId="14" fillId="0" borderId="0" xfId="0" applyFont="1" applyBorder="1" applyAlignment="1">
      <alignment vertical="center"/>
    </xf>
    <xf numFmtId="167" fontId="5" fillId="0" borderId="0" xfId="1" applyNumberFormat="1" applyFont="1" applyFill="1" applyBorder="1"/>
    <xf numFmtId="44" fontId="5" fillId="0" borderId="0" xfId="1" applyFont="1" applyFill="1" applyBorder="1" applyAlignment="1">
      <alignment horizontal="center" wrapText="1"/>
    </xf>
    <xf numFmtId="44" fontId="5" fillId="0" borderId="0" xfId="1" applyFont="1" applyFill="1" applyBorder="1" applyAlignment="1">
      <alignment horizontal="center" wrapText="1"/>
    </xf>
    <xf numFmtId="0" fontId="0" fillId="0" borderId="0" xfId="0" applyBorder="1" applyAlignment="1">
      <alignment horizontal="center" wrapText="1"/>
    </xf>
    <xf numFmtId="0" fontId="2" fillId="0" borderId="0" xfId="0" applyFont="1" applyBorder="1" applyAlignment="1">
      <alignment horizontal="left" wrapText="1"/>
    </xf>
    <xf numFmtId="0" fontId="6" fillId="0" borderId="0" xfId="0" applyFont="1" applyBorder="1" applyAlignment="1">
      <alignment horizontal="center" vertical="top"/>
    </xf>
    <xf numFmtId="0" fontId="19" fillId="0" borderId="0" xfId="0" applyFont="1" applyBorder="1" applyAlignment="1">
      <alignment horizontal="left" vertical="center" wrapText="1"/>
    </xf>
    <xf numFmtId="3" fontId="0" fillId="0" borderId="0" xfId="0" applyNumberFormat="1" applyBorder="1" applyAlignment="1">
      <alignment horizontal="center" vertical="top"/>
    </xf>
    <xf numFmtId="0" fontId="0" fillId="0" borderId="0" xfId="0" applyBorder="1" applyAlignment="1">
      <alignment horizontal="center" vertical="top"/>
    </xf>
    <xf numFmtId="165" fontId="0" fillId="0" borderId="0" xfId="1" applyNumberFormat="1" applyFont="1" applyBorder="1" applyAlignment="1">
      <alignment vertical="top"/>
    </xf>
    <xf numFmtId="44" fontId="8" fillId="0" borderId="0" xfId="1" applyFont="1" applyFill="1" applyBorder="1" applyAlignment="1">
      <alignment vertical="top"/>
    </xf>
    <xf numFmtId="167" fontId="0" fillId="0" borderId="0" xfId="1" applyNumberFormat="1" applyFont="1" applyBorder="1" applyAlignment="1">
      <alignment vertical="top"/>
    </xf>
    <xf numFmtId="0" fontId="11" fillId="0" borderId="0" xfId="0" applyFont="1" applyFill="1" applyBorder="1" applyAlignment="1">
      <alignment horizontal="center" vertical="top" wrapText="1"/>
    </xf>
    <xf numFmtId="44" fontId="3" fillId="0" borderId="0" xfId="1" applyNumberFormat="1" applyFont="1" applyFill="1" applyBorder="1" applyAlignment="1">
      <alignment vertical="top"/>
    </xf>
    <xf numFmtId="44" fontId="5" fillId="0" borderId="0" xfId="1" applyNumberFormat="1" applyFont="1" applyFill="1" applyBorder="1" applyAlignment="1">
      <alignment vertical="top"/>
    </xf>
    <xf numFmtId="0" fontId="4" fillId="0" borderId="0" xfId="0" applyFont="1" applyBorder="1" applyAlignment="1">
      <alignment horizontal="left" wrapText="1"/>
    </xf>
    <xf numFmtId="0" fontId="21" fillId="0" borderId="0" xfId="0" applyFont="1" applyBorder="1" applyAlignment="1">
      <alignment horizontal="left" vertical="top" wrapText="1"/>
    </xf>
    <xf numFmtId="0" fontId="22" fillId="0" borderId="0" xfId="0" applyFont="1" applyBorder="1" applyAlignment="1">
      <alignment horizontal="left" wrapText="1"/>
    </xf>
    <xf numFmtId="0" fontId="1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2" fillId="0" borderId="0" xfId="0" applyFont="1" applyFill="1" applyBorder="1" applyAlignment="1">
      <alignment horizontal="left" wrapText="1"/>
    </xf>
    <xf numFmtId="0" fontId="14" fillId="0" borderId="0" xfId="0" applyFont="1" applyBorder="1" applyAlignment="1">
      <alignment horizontal="center" vertical="center"/>
    </xf>
    <xf numFmtId="166" fontId="12" fillId="0" borderId="0" xfId="0" applyNumberFormat="1" applyFont="1" applyFill="1" applyBorder="1" applyAlignment="1">
      <alignment horizontal="center" vertical="top"/>
    </xf>
    <xf numFmtId="0" fontId="12" fillId="0" borderId="0" xfId="0" applyFont="1" applyFill="1" applyBorder="1" applyAlignment="1">
      <alignment horizontal="center" vertical="center" wrapText="1"/>
    </xf>
    <xf numFmtId="0" fontId="0" fillId="0" borderId="0" xfId="0" applyBorder="1" applyAlignment="1">
      <alignment horizontal="center" vertical="center" wrapText="1"/>
    </xf>
    <xf numFmtId="164" fontId="14" fillId="0" borderId="0" xfId="0" applyNumberFormat="1" applyFont="1" applyBorder="1" applyAlignment="1">
      <alignment horizontal="left" wrapText="1"/>
    </xf>
    <xf numFmtId="0" fontId="18" fillId="0" borderId="0" xfId="0" applyFont="1" applyBorder="1" applyAlignment="1">
      <alignment horizontal="center" wrapText="1"/>
    </xf>
    <xf numFmtId="0" fontId="2" fillId="0" borderId="0" xfId="0" applyFont="1" applyBorder="1" applyAlignment="1">
      <alignment horizontal="center" wrapText="1"/>
    </xf>
    <xf numFmtId="44" fontId="4" fillId="0" borderId="0" xfId="1" applyFont="1" applyFill="1" applyBorder="1" applyAlignment="1">
      <alignment horizontal="center" vertical="center" wrapText="1"/>
    </xf>
    <xf numFmtId="0" fontId="0" fillId="0" borderId="0" xfId="0" applyFill="1" applyBorder="1" applyAlignment="1">
      <alignment horizontal="center" vertical="center" wrapText="1"/>
    </xf>
    <xf numFmtId="44" fontId="5" fillId="0" borderId="0" xfId="1" applyFont="1" applyFill="1" applyBorder="1" applyAlignment="1">
      <alignment horizontal="center" wrapText="1"/>
    </xf>
    <xf numFmtId="0" fontId="0" fillId="0" borderId="0" xfId="0" applyFill="1" applyBorder="1" applyAlignment="1">
      <alignment horizontal="center" wrapText="1"/>
    </xf>
    <xf numFmtId="44" fontId="4" fillId="0" borderId="0" xfId="1" applyFont="1" applyFill="1" applyBorder="1" applyAlignment="1">
      <alignment horizontal="center" wrapText="1"/>
    </xf>
    <xf numFmtId="0" fontId="0" fillId="0" borderId="0" xfId="0" applyBorder="1" applyAlignment="1">
      <alignment horizontal="center" wrapText="1"/>
    </xf>
    <xf numFmtId="0" fontId="12" fillId="0" borderId="0" xfId="0" applyFont="1" applyFill="1" applyBorder="1" applyAlignment="1">
      <alignment horizontal="center" wrapText="1"/>
    </xf>
    <xf numFmtId="164" fontId="8" fillId="0" borderId="0" xfId="0" applyNumberFormat="1" applyFont="1" applyFill="1" applyBorder="1" applyAlignment="1">
      <alignment horizontal="center"/>
    </xf>
    <xf numFmtId="0" fontId="0" fillId="0" borderId="0"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C:\Users\mwarren\AppData\Local%20Settings\Temp\XPgrpwise\IMAGE_19.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1009650</xdr:colOff>
      <xdr:row>0</xdr:row>
      <xdr:rowOff>66675</xdr:rowOff>
    </xdr:from>
    <xdr:to>
      <xdr:col>5</xdr:col>
      <xdr:colOff>485775</xdr:colOff>
      <xdr:row>3</xdr:row>
      <xdr:rowOff>66675</xdr:rowOff>
    </xdr:to>
    <xdr:pic>
      <xdr:nvPicPr>
        <xdr:cNvPr id="4" name="Picture 3" descr="C:\Users\mwarren\AppData\Local Settings\Temp\XPgrpwise\IMAGE_19.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800475" y="66675"/>
          <a:ext cx="17716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selection activeCell="E10" sqref="E10:F10"/>
    </sheetView>
  </sheetViews>
  <sheetFormatPr defaultRowHeight="15" x14ac:dyDescent="0.25"/>
  <cols>
    <col min="1" max="1" width="6.140625" style="5" customWidth="1"/>
    <col min="2" max="2" width="39" style="6" customWidth="1"/>
    <col min="3" max="3" width="11.28515625" style="6" customWidth="1"/>
    <col min="4" max="4" width="8" style="6" customWidth="1"/>
    <col min="5" max="5" width="13.140625" style="7" customWidth="1"/>
    <col min="6" max="6" width="13.7109375" style="7" customWidth="1"/>
    <col min="7" max="7" width="13.28515625" style="5" customWidth="1"/>
    <col min="8" max="8" width="14.42578125" style="5" customWidth="1"/>
    <col min="9" max="9" width="10.5703125" style="5" customWidth="1"/>
    <col min="10" max="10" width="11.85546875" style="5" customWidth="1"/>
    <col min="11" max="16384" width="9.140625" style="5"/>
  </cols>
  <sheetData>
    <row r="1" spans="2:10" x14ac:dyDescent="0.25">
      <c r="B1" s="5"/>
      <c r="C1" s="5"/>
    </row>
    <row r="5" spans="2:10" s="8" customFormat="1" ht="21" x14ac:dyDescent="0.35">
      <c r="B5" s="85" t="s">
        <v>0</v>
      </c>
      <c r="C5" s="85"/>
      <c r="D5" s="85"/>
      <c r="E5" s="85"/>
      <c r="F5" s="85"/>
      <c r="G5" s="85"/>
      <c r="H5" s="85"/>
    </row>
    <row r="6" spans="2:10" s="8" customFormat="1" ht="21" x14ac:dyDescent="0.35">
      <c r="B6" s="85" t="s">
        <v>26</v>
      </c>
      <c r="C6" s="85"/>
      <c r="D6" s="85"/>
      <c r="E6" s="85"/>
      <c r="F6" s="85"/>
      <c r="G6" s="85"/>
      <c r="H6" s="85"/>
    </row>
    <row r="7" spans="2:10" s="8" customFormat="1" ht="21" x14ac:dyDescent="0.35">
      <c r="B7" s="85" t="s">
        <v>27</v>
      </c>
      <c r="C7" s="85"/>
      <c r="D7" s="85"/>
      <c r="E7" s="85"/>
      <c r="F7" s="85"/>
      <c r="G7" s="85"/>
      <c r="H7" s="85"/>
    </row>
    <row r="8" spans="2:10" ht="18" x14ac:dyDescent="0.25">
      <c r="B8" s="86"/>
      <c r="C8" s="86"/>
      <c r="D8" s="86"/>
      <c r="E8" s="86"/>
      <c r="F8" s="86"/>
    </row>
    <row r="9" spans="2:10" x14ac:dyDescent="0.25">
      <c r="B9" s="9"/>
      <c r="C9" s="9"/>
      <c r="D9" s="9"/>
      <c r="E9" s="10"/>
      <c r="F9" s="10"/>
    </row>
    <row r="10" spans="2:10" s="51" customFormat="1" ht="32.25" customHeight="1" x14ac:dyDescent="0.25">
      <c r="B10" s="50" t="s">
        <v>6</v>
      </c>
      <c r="C10" s="50"/>
      <c r="D10" s="50"/>
      <c r="E10" s="87" t="s">
        <v>43</v>
      </c>
      <c r="F10" s="88"/>
      <c r="G10" s="82" t="s">
        <v>44</v>
      </c>
      <c r="H10" s="83"/>
      <c r="I10" s="82"/>
      <c r="J10" s="83"/>
    </row>
    <row r="11" spans="2:10" ht="15.75" customHeight="1" x14ac:dyDescent="0.25">
      <c r="B11" s="11"/>
      <c r="C11" s="11"/>
      <c r="D11" s="11"/>
      <c r="E11" s="91"/>
      <c r="F11" s="92"/>
      <c r="G11" s="93"/>
      <c r="H11" s="92"/>
      <c r="I11" s="93"/>
      <c r="J11" s="92"/>
    </row>
    <row r="12" spans="2:10" ht="15.75" x14ac:dyDescent="0.25">
      <c r="B12" s="11"/>
      <c r="C12" s="11"/>
      <c r="D12" s="11"/>
      <c r="E12" s="29"/>
      <c r="F12" s="28"/>
      <c r="G12" s="31"/>
      <c r="H12" s="32"/>
      <c r="I12" s="47"/>
      <c r="J12" s="46"/>
    </row>
    <row r="13" spans="2:10" s="13" customFormat="1" ht="15.75" x14ac:dyDescent="0.25">
      <c r="B13" s="11"/>
      <c r="C13" s="11"/>
      <c r="D13" s="11"/>
      <c r="E13" s="29"/>
      <c r="F13" s="29"/>
      <c r="G13" s="12"/>
      <c r="H13" s="12"/>
      <c r="I13" s="12"/>
      <c r="J13" s="12"/>
    </row>
    <row r="14" spans="2:10" s="16" customFormat="1" x14ac:dyDescent="0.25">
      <c r="B14" s="14" t="s">
        <v>2</v>
      </c>
      <c r="C14" s="14"/>
      <c r="D14" s="15"/>
      <c r="E14" s="89"/>
      <c r="F14" s="90"/>
      <c r="G14" s="94"/>
      <c r="H14" s="95"/>
      <c r="I14" s="94"/>
      <c r="J14" s="95"/>
    </row>
    <row r="15" spans="2:10" s="16" customFormat="1" x14ac:dyDescent="0.25">
      <c r="B15" s="14"/>
      <c r="C15" s="14"/>
      <c r="D15" s="15"/>
      <c r="E15" s="30"/>
      <c r="F15" s="28"/>
      <c r="G15" s="34"/>
      <c r="H15" s="35"/>
      <c r="I15" s="48"/>
      <c r="J15" s="49"/>
    </row>
    <row r="16" spans="2:10" s="16" customFormat="1" ht="15.75" x14ac:dyDescent="0.2">
      <c r="B16" s="17"/>
      <c r="C16" s="17"/>
      <c r="D16" s="15"/>
      <c r="E16" s="89"/>
      <c r="F16" s="89"/>
      <c r="G16" s="81"/>
      <c r="H16" s="81"/>
      <c r="I16" s="81"/>
      <c r="J16" s="81"/>
    </row>
    <row r="17" spans="1:10" s="16" customFormat="1" ht="25.5" x14ac:dyDescent="0.2">
      <c r="A17" s="14" t="s">
        <v>20</v>
      </c>
      <c r="B17" s="14" t="s">
        <v>1</v>
      </c>
      <c r="C17" s="14" t="s">
        <v>21</v>
      </c>
      <c r="D17" s="14" t="s">
        <v>19</v>
      </c>
      <c r="E17" s="61" t="s">
        <v>3</v>
      </c>
      <c r="F17" s="61" t="s">
        <v>4</v>
      </c>
      <c r="G17" s="33" t="s">
        <v>3</v>
      </c>
      <c r="H17" s="33" t="s">
        <v>4</v>
      </c>
      <c r="I17" s="45" t="s">
        <v>3</v>
      </c>
      <c r="J17" s="45" t="s">
        <v>4</v>
      </c>
    </row>
    <row r="18" spans="1:10" s="16" customFormat="1" ht="31.5" x14ac:dyDescent="0.25">
      <c r="A18" s="14"/>
      <c r="B18" s="74" t="s">
        <v>28</v>
      </c>
      <c r="C18" s="14"/>
      <c r="D18" s="14"/>
      <c r="E18" s="61"/>
      <c r="F18" s="61"/>
      <c r="G18" s="60"/>
      <c r="H18" s="60"/>
      <c r="I18" s="60"/>
      <c r="J18" s="60"/>
    </row>
    <row r="19" spans="1:10" s="16" customFormat="1" ht="252" x14ac:dyDescent="0.2">
      <c r="A19" s="64">
        <v>1</v>
      </c>
      <c r="B19" s="65" t="s">
        <v>29</v>
      </c>
      <c r="C19" s="66">
        <v>1</v>
      </c>
      <c r="D19" s="67" t="s">
        <v>23</v>
      </c>
      <c r="E19" s="68">
        <v>55208.33</v>
      </c>
      <c r="F19" s="69">
        <f t="shared" ref="F19:F23" si="0">C19*E19</f>
        <v>55208.33</v>
      </c>
      <c r="G19" s="54">
        <v>54590</v>
      </c>
      <c r="H19" s="55">
        <f>C19*G19</f>
        <v>54590</v>
      </c>
      <c r="I19" s="54">
        <v>0</v>
      </c>
      <c r="J19" s="55">
        <v>0</v>
      </c>
    </row>
    <row r="20" spans="1:10" s="16" customFormat="1" ht="63" x14ac:dyDescent="0.2">
      <c r="A20" s="64"/>
      <c r="B20" s="65" t="s">
        <v>35</v>
      </c>
      <c r="C20" s="66"/>
      <c r="D20" s="67"/>
      <c r="E20" s="68"/>
      <c r="F20" s="69"/>
      <c r="G20" s="54"/>
      <c r="H20" s="37"/>
      <c r="I20" s="54"/>
      <c r="J20" s="55"/>
    </row>
    <row r="21" spans="1:10" s="16" customFormat="1" ht="47.25" x14ac:dyDescent="0.2">
      <c r="A21" s="64"/>
      <c r="B21" s="65" t="s">
        <v>36</v>
      </c>
      <c r="C21" s="66"/>
      <c r="D21" s="67"/>
      <c r="E21" s="70"/>
      <c r="F21" s="69"/>
      <c r="G21" s="54"/>
      <c r="H21" s="55"/>
      <c r="I21" s="54"/>
      <c r="J21" s="55"/>
    </row>
    <row r="22" spans="1:10" s="16" customFormat="1" ht="18" x14ac:dyDescent="0.25">
      <c r="A22" s="64"/>
      <c r="B22" s="63" t="s">
        <v>30</v>
      </c>
      <c r="C22" s="66"/>
      <c r="D22" s="67"/>
      <c r="E22" s="68"/>
      <c r="F22" s="69"/>
      <c r="G22" s="54"/>
      <c r="H22" s="55"/>
      <c r="I22" s="56"/>
      <c r="J22" s="57"/>
    </row>
    <row r="23" spans="1:10" s="16" customFormat="1" ht="78.75" x14ac:dyDescent="0.2">
      <c r="A23" s="64">
        <v>2</v>
      </c>
      <c r="B23" s="77" t="s">
        <v>40</v>
      </c>
      <c r="C23" s="66">
        <v>1</v>
      </c>
      <c r="D23" s="67" t="s">
        <v>23</v>
      </c>
      <c r="E23" s="68">
        <v>3645.8</v>
      </c>
      <c r="F23" s="69">
        <f t="shared" si="0"/>
        <v>3645.8</v>
      </c>
      <c r="G23" s="54">
        <v>3605</v>
      </c>
      <c r="H23" s="55">
        <f>C23*G23</f>
        <v>3605</v>
      </c>
      <c r="I23" s="54">
        <v>0</v>
      </c>
      <c r="J23" s="55">
        <v>0</v>
      </c>
    </row>
    <row r="24" spans="1:10" s="16" customFormat="1" ht="78.75" x14ac:dyDescent="0.2">
      <c r="A24" s="64">
        <v>3</v>
      </c>
      <c r="B24" s="78" t="s">
        <v>38</v>
      </c>
      <c r="C24" s="66">
        <v>1</v>
      </c>
      <c r="D24" s="67" t="s">
        <v>23</v>
      </c>
      <c r="E24" s="68">
        <v>2083</v>
      </c>
      <c r="F24" s="69">
        <f t="shared" ref="F24:F25" si="1">C24*E24</f>
        <v>2083</v>
      </c>
      <c r="G24" s="54">
        <v>2060</v>
      </c>
      <c r="H24" s="55">
        <f>C24*G24</f>
        <v>2060</v>
      </c>
      <c r="I24" s="54"/>
      <c r="J24" s="55"/>
    </row>
    <row r="25" spans="1:10" s="16" customFormat="1" ht="94.5" x14ac:dyDescent="0.2">
      <c r="A25" s="64">
        <v>4</v>
      </c>
      <c r="B25" s="77" t="s">
        <v>39</v>
      </c>
      <c r="C25" s="66">
        <v>1</v>
      </c>
      <c r="D25" s="67" t="s">
        <v>23</v>
      </c>
      <c r="E25" s="68">
        <v>5729.16</v>
      </c>
      <c r="F25" s="69">
        <f t="shared" si="1"/>
        <v>5729.16</v>
      </c>
      <c r="G25" s="54">
        <v>5665</v>
      </c>
      <c r="H25" s="55">
        <f>C25*G25</f>
        <v>5665</v>
      </c>
      <c r="I25" s="54"/>
      <c r="J25" s="55"/>
    </row>
    <row r="26" spans="1:10" s="16" customFormat="1" ht="36" x14ac:dyDescent="0.25">
      <c r="A26" s="64"/>
      <c r="B26" s="63" t="s">
        <v>31</v>
      </c>
      <c r="C26" s="66"/>
      <c r="D26" s="67"/>
      <c r="E26" s="68"/>
      <c r="F26" s="69"/>
      <c r="G26" s="54"/>
      <c r="H26" s="55"/>
      <c r="I26" s="54"/>
      <c r="J26" s="55"/>
    </row>
    <row r="27" spans="1:10" s="16" customFormat="1" ht="33.75" x14ac:dyDescent="0.25">
      <c r="A27" s="64">
        <v>5</v>
      </c>
      <c r="B27" s="63" t="s">
        <v>34</v>
      </c>
      <c r="C27" s="66">
        <v>1</v>
      </c>
      <c r="D27" s="67" t="s">
        <v>23</v>
      </c>
      <c r="E27" s="36">
        <v>7291.5</v>
      </c>
      <c r="F27" s="69">
        <f t="shared" ref="F27" si="2">C27*E27</f>
        <v>7291.5</v>
      </c>
      <c r="G27" s="54">
        <v>7210</v>
      </c>
      <c r="H27" s="55">
        <f>C27*G27</f>
        <v>7210</v>
      </c>
      <c r="I27" s="54"/>
      <c r="J27" s="55"/>
    </row>
    <row r="28" spans="1:10" s="16" customFormat="1" ht="110.25" x14ac:dyDescent="0.2">
      <c r="A28" s="64"/>
      <c r="B28" s="75" t="s">
        <v>32</v>
      </c>
      <c r="C28" s="66"/>
      <c r="D28" s="67"/>
      <c r="E28" s="68"/>
      <c r="F28" s="69"/>
      <c r="G28" s="54"/>
      <c r="H28" s="55"/>
      <c r="I28" s="54"/>
      <c r="J28" s="55"/>
    </row>
    <row r="29" spans="1:10" s="16" customFormat="1" ht="34.5" x14ac:dyDescent="0.25">
      <c r="A29" s="64">
        <v>6</v>
      </c>
      <c r="B29" s="76" t="s">
        <v>37</v>
      </c>
      <c r="C29" s="66">
        <v>1</v>
      </c>
      <c r="D29" s="67" t="s">
        <v>23</v>
      </c>
      <c r="E29" s="36">
        <v>208.5</v>
      </c>
      <c r="F29" s="69">
        <f t="shared" ref="F29" si="3">C29*E29</f>
        <v>208.5</v>
      </c>
      <c r="G29" s="54">
        <v>206</v>
      </c>
      <c r="H29" s="55">
        <f>C29*G29</f>
        <v>206</v>
      </c>
      <c r="I29" s="56"/>
      <c r="J29" s="57"/>
    </row>
    <row r="30" spans="1:10" s="16" customFormat="1" ht="63" x14ac:dyDescent="0.2">
      <c r="A30" s="64"/>
      <c r="B30" s="75" t="s">
        <v>33</v>
      </c>
      <c r="C30" s="66"/>
      <c r="D30" s="67"/>
      <c r="E30" s="36"/>
      <c r="F30" s="69"/>
      <c r="G30" s="54"/>
      <c r="H30" s="55"/>
      <c r="I30" s="54"/>
      <c r="J30" s="55"/>
    </row>
    <row r="31" spans="1:10" s="16" customFormat="1" ht="34.5" x14ac:dyDescent="0.25">
      <c r="A31" s="64">
        <v>7</v>
      </c>
      <c r="B31" s="79" t="s">
        <v>41</v>
      </c>
      <c r="C31" s="66">
        <v>1</v>
      </c>
      <c r="D31" s="67" t="s">
        <v>23</v>
      </c>
      <c r="E31" s="36">
        <v>2098.5</v>
      </c>
      <c r="F31" s="69">
        <f t="shared" ref="F31" si="4">C31*E31</f>
        <v>2098.5</v>
      </c>
      <c r="G31" s="54">
        <v>2075.4499999999998</v>
      </c>
      <c r="H31" s="55">
        <f>C31*G31</f>
        <v>2075.4499999999998</v>
      </c>
      <c r="I31" s="56"/>
      <c r="J31" s="57"/>
    </row>
    <row r="32" spans="1:10" s="16" customFormat="1" ht="113.25" x14ac:dyDescent="0.25">
      <c r="A32" s="64">
        <v>8</v>
      </c>
      <c r="B32" s="79" t="s">
        <v>42</v>
      </c>
      <c r="C32" s="66">
        <v>1</v>
      </c>
      <c r="D32" s="67" t="s">
        <v>23</v>
      </c>
      <c r="E32" s="36">
        <v>1928</v>
      </c>
      <c r="F32" s="69">
        <f t="shared" ref="F32" si="5">C32*E32</f>
        <v>1928</v>
      </c>
      <c r="G32" s="54">
        <v>1906.53</v>
      </c>
      <c r="H32" s="55">
        <f>C32*G32</f>
        <v>1906.53</v>
      </c>
      <c r="I32" s="56"/>
      <c r="J32" s="57"/>
    </row>
    <row r="33" spans="1:16" s="16" customFormat="1" ht="15.75" x14ac:dyDescent="0.2">
      <c r="A33" s="64">
        <v>9</v>
      </c>
      <c r="B33" s="77" t="s">
        <v>24</v>
      </c>
      <c r="C33" s="66">
        <v>1</v>
      </c>
      <c r="D33" s="67" t="s">
        <v>23</v>
      </c>
      <c r="E33" s="36">
        <v>3650</v>
      </c>
      <c r="F33" s="69">
        <f t="shared" ref="F33" si="6">C33*E33</f>
        <v>3650</v>
      </c>
      <c r="G33" s="54">
        <v>3658</v>
      </c>
      <c r="H33" s="55">
        <f>C33*G33</f>
        <v>3658</v>
      </c>
      <c r="I33" s="54"/>
      <c r="J33" s="55"/>
    </row>
    <row r="34" spans="1:16" s="16" customFormat="1" ht="12.75" x14ac:dyDescent="0.2">
      <c r="B34" s="2"/>
      <c r="C34" s="71"/>
      <c r="D34" s="71"/>
      <c r="E34" s="72"/>
      <c r="F34" s="73"/>
      <c r="G34" s="54"/>
      <c r="H34" s="55"/>
      <c r="I34" s="56"/>
      <c r="J34" s="57"/>
    </row>
    <row r="35" spans="1:16" s="16" customFormat="1" ht="15.75" x14ac:dyDescent="0.2">
      <c r="B35" s="38" t="s">
        <v>8</v>
      </c>
      <c r="C35" s="2"/>
      <c r="D35" s="2"/>
      <c r="E35" s="39"/>
      <c r="F35" s="59">
        <f>SUM(F19:F34)</f>
        <v>81842.790000000008</v>
      </c>
      <c r="H35" s="59">
        <f>SUM(H19:H34)</f>
        <v>80975.98</v>
      </c>
      <c r="I35" s="81"/>
      <c r="J35" s="81"/>
    </row>
    <row r="36" spans="1:16" s="16" customFormat="1" ht="12.75" x14ac:dyDescent="0.2">
      <c r="B36" s="38"/>
      <c r="C36" s="2"/>
      <c r="D36" s="2"/>
      <c r="E36" s="39"/>
      <c r="F36" s="4"/>
      <c r="G36" s="40"/>
      <c r="H36" s="41"/>
    </row>
    <row r="37" spans="1:16" s="16" customFormat="1" ht="12.75" x14ac:dyDescent="0.2">
      <c r="B37" s="38"/>
      <c r="C37" s="2"/>
      <c r="D37" s="2"/>
      <c r="E37" s="39"/>
      <c r="F37" s="4"/>
      <c r="G37" s="40"/>
      <c r="H37" s="41"/>
    </row>
    <row r="38" spans="1:16" s="16" customFormat="1" ht="12.75" x14ac:dyDescent="0.2">
      <c r="B38" s="2"/>
      <c r="C38" s="2"/>
      <c r="D38" s="2"/>
      <c r="E38" s="3"/>
      <c r="F38" s="4"/>
      <c r="G38" s="1"/>
    </row>
    <row r="39" spans="1:16" ht="15" customHeight="1" x14ac:dyDescent="0.25">
      <c r="B39" s="27" t="s">
        <v>9</v>
      </c>
      <c r="C39" s="80" t="s">
        <v>44</v>
      </c>
      <c r="D39" s="58"/>
      <c r="E39" s="53"/>
      <c r="F39" s="18"/>
    </row>
    <row r="40" spans="1:16" ht="15" customHeight="1" x14ac:dyDescent="0.25">
      <c r="B40" s="27" t="s">
        <v>10</v>
      </c>
      <c r="C40" s="43">
        <v>41612</v>
      </c>
      <c r="D40" s="43"/>
      <c r="E40" s="18"/>
      <c r="F40" s="18"/>
    </row>
    <row r="41" spans="1:16" ht="15.75" x14ac:dyDescent="0.25">
      <c r="B41" s="27" t="s">
        <v>5</v>
      </c>
      <c r="C41" s="44">
        <v>80975.98</v>
      </c>
      <c r="D41" s="44"/>
      <c r="E41" s="18"/>
      <c r="F41" s="18"/>
    </row>
    <row r="42" spans="1:16" ht="16.5" customHeight="1" x14ac:dyDescent="0.25">
      <c r="B42" s="27" t="s">
        <v>11</v>
      </c>
      <c r="C42" s="84" t="s">
        <v>22</v>
      </c>
      <c r="D42" s="84"/>
      <c r="E42" s="18"/>
      <c r="F42" s="18"/>
    </row>
    <row r="43" spans="1:16" ht="15.75" x14ac:dyDescent="0.25">
      <c r="B43" s="19" t="s">
        <v>7</v>
      </c>
      <c r="C43" s="20">
        <v>4003487</v>
      </c>
      <c r="D43" s="20"/>
    </row>
    <row r="44" spans="1:16" x14ac:dyDescent="0.25">
      <c r="B44" s="21"/>
      <c r="C44" s="21"/>
      <c r="D44" s="21"/>
      <c r="E44" s="22"/>
      <c r="F44" s="22"/>
      <c r="G44" s="23"/>
      <c r="H44" s="23"/>
      <c r="I44" s="23"/>
      <c r="J44" s="23"/>
      <c r="K44" s="23"/>
      <c r="L44" s="23"/>
      <c r="M44" s="23"/>
      <c r="N44" s="23"/>
      <c r="O44" s="23"/>
      <c r="P44" s="23"/>
    </row>
    <row r="45" spans="1:16" x14ac:dyDescent="0.25">
      <c r="G45" s="23"/>
      <c r="H45" s="23"/>
      <c r="I45" s="23"/>
      <c r="J45" s="23"/>
      <c r="K45" s="23"/>
      <c r="L45" s="23"/>
      <c r="M45" s="23"/>
      <c r="N45" s="23"/>
      <c r="O45" s="23"/>
      <c r="P45" s="23"/>
    </row>
    <row r="46" spans="1:16" x14ac:dyDescent="0.25">
      <c r="B46" s="24" t="s">
        <v>12</v>
      </c>
      <c r="C46" s="25">
        <v>2</v>
      </c>
      <c r="D46" s="25"/>
    </row>
    <row r="47" spans="1:16" x14ac:dyDescent="0.25">
      <c r="B47" s="24" t="s">
        <v>13</v>
      </c>
      <c r="C47" s="25">
        <v>2</v>
      </c>
      <c r="D47" s="25"/>
    </row>
    <row r="48" spans="1:16" x14ac:dyDescent="0.25">
      <c r="B48" s="24" t="s">
        <v>14</v>
      </c>
      <c r="C48" s="25"/>
      <c r="D48" s="25"/>
      <c r="E48" s="26"/>
    </row>
    <row r="49" spans="2:4" x14ac:dyDescent="0.25">
      <c r="B49" s="24" t="s">
        <v>15</v>
      </c>
      <c r="C49" s="25"/>
      <c r="D49" s="25"/>
    </row>
    <row r="50" spans="2:4" x14ac:dyDescent="0.25">
      <c r="B50" s="24" t="s">
        <v>18</v>
      </c>
      <c r="C50" s="25"/>
      <c r="D50" s="25"/>
    </row>
    <row r="51" spans="2:4" x14ac:dyDescent="0.25">
      <c r="B51" s="24" t="s">
        <v>16</v>
      </c>
      <c r="C51" s="52">
        <v>3</v>
      </c>
      <c r="D51" s="42"/>
    </row>
    <row r="52" spans="2:4" x14ac:dyDescent="0.25">
      <c r="B52" s="24" t="s">
        <v>17</v>
      </c>
      <c r="C52" s="52">
        <v>0</v>
      </c>
      <c r="D52" s="42"/>
    </row>
    <row r="53" spans="2:4" x14ac:dyDescent="0.25">
      <c r="B53" s="24" t="s">
        <v>25</v>
      </c>
      <c r="C53" s="62">
        <v>7</v>
      </c>
    </row>
  </sheetData>
  <mergeCells count="18">
    <mergeCell ref="I11:J11"/>
    <mergeCell ref="I14:J14"/>
    <mergeCell ref="I16:J16"/>
    <mergeCell ref="G10:H10"/>
    <mergeCell ref="I35:J35"/>
    <mergeCell ref="C42:D42"/>
    <mergeCell ref="B5:H5"/>
    <mergeCell ref="B7:H7"/>
    <mergeCell ref="B8:F8"/>
    <mergeCell ref="E10:F10"/>
    <mergeCell ref="E14:F14"/>
    <mergeCell ref="B6:H6"/>
    <mergeCell ref="E16:F16"/>
    <mergeCell ref="E11:F11"/>
    <mergeCell ref="G11:H11"/>
    <mergeCell ref="G14:H14"/>
    <mergeCell ref="G16:H16"/>
    <mergeCell ref="I10:J10"/>
  </mergeCells>
  <printOptions gridLines="1"/>
  <pageMargins left="0.2" right="0.2" top="0.25" bottom="0.2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Texas State Technical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Warren</dc:creator>
  <cp:lastModifiedBy>edwells</cp:lastModifiedBy>
  <cp:lastPrinted>2013-12-04T16:02:18Z</cp:lastPrinted>
  <dcterms:created xsi:type="dcterms:W3CDTF">2011-10-20T15:40:22Z</dcterms:created>
  <dcterms:modified xsi:type="dcterms:W3CDTF">2013-12-04T16:03:01Z</dcterms:modified>
</cp:coreProperties>
</file>